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ckerj\Desktop\Analýzy\"/>
    </mc:Choice>
  </mc:AlternateContent>
  <bookViews>
    <workbookView xWindow="0" yWindow="270" windowWidth="19440" windowHeight="1263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39" i="1" l="1"/>
  <c r="G4" i="1"/>
  <c r="C4" i="1"/>
  <c r="E4" i="1"/>
  <c r="B4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2" i="1"/>
  <c r="D3" i="1"/>
  <c r="D4" i="1" l="1"/>
</calcChain>
</file>

<file path=xl/sharedStrings.xml><?xml version="1.0" encoding="utf-8"?>
<sst xmlns="http://schemas.openxmlformats.org/spreadsheetml/2006/main" count="129" uniqueCount="69">
  <si>
    <t>Guests, total</t>
  </si>
  <si>
    <t>Residents</t>
  </si>
  <si>
    <t>Non-residents, total (foreigners)</t>
  </si>
  <si>
    <t>including:</t>
  </si>
  <si>
    <t>Belgium</t>
  </si>
  <si>
    <t>Bulgaria</t>
  </si>
  <si>
    <t>Denmark</t>
  </si>
  <si>
    <t>Estonia</t>
  </si>
  <si>
    <t>Finland</t>
  </si>
  <si>
    <t>France</t>
  </si>
  <si>
    <t>Croatia</t>
  </si>
  <si>
    <t>Ireland</t>
  </si>
  <si>
    <t>Iceland</t>
  </si>
  <si>
    <t>Italy</t>
  </si>
  <si>
    <t>Serbia and Montenegro</t>
  </si>
  <si>
    <t>Cyprus</t>
  </si>
  <si>
    <t>Lithuania</t>
  </si>
  <si>
    <t>Latvia</t>
  </si>
  <si>
    <t>Luxembourg</t>
  </si>
  <si>
    <t>Liechtenstein</t>
  </si>
  <si>
    <t>Hungary</t>
  </si>
  <si>
    <t>Malta</t>
  </si>
  <si>
    <t>Germany</t>
  </si>
  <si>
    <t>Netherlands</t>
  </si>
  <si>
    <t>Norway</t>
  </si>
  <si>
    <t>Poland</t>
  </si>
  <si>
    <t>Portugal</t>
  </si>
  <si>
    <t>Austria</t>
  </si>
  <si>
    <t>Romania</t>
  </si>
  <si>
    <t>Russia</t>
  </si>
  <si>
    <t>Greece</t>
  </si>
  <si>
    <t>Slovakia</t>
  </si>
  <si>
    <t>Slovenia</t>
  </si>
  <si>
    <t>United Kingdom</t>
  </si>
  <si>
    <t>Spain</t>
  </si>
  <si>
    <t>Sweden</t>
  </si>
  <si>
    <t>Switzerland</t>
  </si>
  <si>
    <t>Turkey</t>
  </si>
  <si>
    <t>Ukraine</t>
  </si>
  <si>
    <t>Other European Countries</t>
  </si>
  <si>
    <t>Canada</t>
  </si>
  <si>
    <t>USA</t>
  </si>
  <si>
    <t>Brazil</t>
  </si>
  <si>
    <t>Mexico</t>
  </si>
  <si>
    <t>Other American Countries</t>
  </si>
  <si>
    <t>China</t>
  </si>
  <si>
    <t>Israel</t>
  </si>
  <si>
    <t>Japan</t>
  </si>
  <si>
    <t>Republic of Korea</t>
  </si>
  <si>
    <t>South Africa</t>
  </si>
  <si>
    <t>Other African Countries</t>
  </si>
  <si>
    <t>Australia</t>
  </si>
  <si>
    <t>New Zealand</t>
  </si>
  <si>
    <t>Oceania</t>
  </si>
  <si>
    <t>India</t>
  </si>
  <si>
    <t>Tchaj-wan</t>
  </si>
  <si>
    <t>Saudi Arabia</t>
  </si>
  <si>
    <t>The United Arab Emirates</t>
  </si>
  <si>
    <t>Autor: Pražská informační služba - Prague City Tourism</t>
  </si>
  <si>
    <t>Other Asian Countries</t>
  </si>
  <si>
    <t>Zdroj dat: Český statistický úřad, www.czso.cz 7. 2. 2019</t>
  </si>
  <si>
    <t>Country</t>
  </si>
  <si>
    <t>Number of guests
2018</t>
  </si>
  <si>
    <t>Number of overnight stays 2018</t>
  </si>
  <si>
    <t>Average number of overnight stays</t>
  </si>
  <si>
    <t>Overall increase in the number of guests
2018 2017</t>
  </si>
  <si>
    <t>Percentage increase in the number of guests 
2018/2017</t>
  </si>
  <si>
    <t>Overall increase in the number of overnight stays
 2018/2017</t>
  </si>
  <si>
    <t>Percentage increase in the number of overnight stays
 2018/2017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</si>
</sst>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0.0"/>
    <numFmt numFmtId="165" formatCode="#,##0.0"/>
    <numFmt numFmtId="166" formatCode="#,##0_ ;\-#,##0\ "/>
  </numFmts>
  <fonts count="8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3" fillId="0" borderId="0"/>
    <xf numFmtId="43" fontId="6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164" fontId="4" fillId="0" borderId="1" xfId="0" applyNumberFormat="1" applyFont="1" applyFill="1" applyBorder="1"/>
    <xf numFmtId="165" fontId="4" fillId="0" borderId="1" xfId="0" applyNumberFormat="1" applyFont="1" applyFill="1" applyBorder="1"/>
    <xf numFmtId="165" fontId="2" fillId="0" borderId="1" xfId="0" applyNumberFormat="1" applyFont="1" applyFill="1" applyBorder="1"/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164" fontId="5" fillId="2" borderId="1" xfId="0" applyNumberFormat="1" applyFont="1" applyFill="1" applyBorder="1"/>
    <xf numFmtId="3" fontId="2" fillId="3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0" fontId="4" fillId="3" borderId="1" xfId="0" applyFont="1" applyFill="1" applyBorder="1"/>
    <xf numFmtId="165" fontId="4" fillId="3" borderId="1" xfId="0" applyNumberFormat="1" applyFont="1" applyFill="1" applyBorder="1"/>
    <xf numFmtId="165" fontId="2" fillId="3" borderId="1" xfId="0" applyNumberFormat="1" applyFont="1" applyFill="1" applyBorder="1"/>
    <xf numFmtId="165" fontId="2" fillId="3" borderId="1" xfId="0" applyNumberFormat="1" applyFont="1" applyFill="1" applyBorder="1" applyAlignment="1">
      <alignment horizontal="right"/>
    </xf>
    <xf numFmtId="3" fontId="4" fillId="3" borderId="1" xfId="2" applyNumberFormat="1" applyFont="1" applyFill="1" applyBorder="1"/>
    <xf numFmtId="3" fontId="4" fillId="3" borderId="1" xfId="2" applyNumberFormat="1" applyFont="1" applyFill="1" applyBorder="1" applyAlignment="1">
      <alignment horizontal="right"/>
    </xf>
    <xf numFmtId="3" fontId="2" fillId="3" borderId="1" xfId="2" applyNumberFormat="1" applyFont="1" applyFill="1" applyBorder="1"/>
    <xf numFmtId="3" fontId="2" fillId="3" borderId="1" xfId="2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5" fillId="2" borderId="1" xfId="2" applyNumberFormat="1" applyFont="1" applyFill="1" applyBorder="1"/>
    <xf numFmtId="166" fontId="5" fillId="2" borderId="1" xfId="0" applyNumberFormat="1" applyFont="1" applyFill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 wrapText="1"/>
    </xf>
    <xf numFmtId="166" fontId="4" fillId="0" borderId="2" xfId="0" applyNumberFormat="1" applyFont="1" applyBorder="1" applyAlignment="1">
      <alignment horizontal="right"/>
    </xf>
    <xf numFmtId="165" fontId="4" fillId="0" borderId="2" xfId="0" applyNumberFormat="1" applyFont="1" applyFill="1" applyBorder="1"/>
    <xf numFmtId="3" fontId="4" fillId="3" borderId="2" xfId="0" applyNumberFormat="1" applyFont="1" applyFill="1" applyBorder="1" applyAlignment="1">
      <alignment horizontal="right"/>
    </xf>
    <xf numFmtId="165" fontId="4" fillId="3" borderId="2" xfId="0" applyNumberFormat="1" applyFont="1" applyFill="1" applyBorder="1"/>
    <xf numFmtId="3" fontId="4" fillId="3" borderId="2" xfId="2" applyNumberFormat="1" applyFont="1" applyFill="1" applyBorder="1"/>
    <xf numFmtId="49" fontId="7" fillId="4" borderId="3" xfId="0" applyNumberFormat="1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 wrapText="1"/>
    </xf>
    <xf numFmtId="2" fontId="7" fillId="4" borderId="4" xfId="0" applyNumberFormat="1" applyFont="1" applyFill="1" applyBorder="1" applyAlignment="1">
      <alignment horizontal="center" vertical="center" wrapText="1"/>
    </xf>
    <xf numFmtId="49" fontId="7" fillId="4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/>
    <xf numFmtId="0" fontId="5" fillId="2" borderId="7" xfId="0" applyFont="1" applyFill="1" applyBorder="1"/>
    <xf numFmtId="0" fontId="4" fillId="0" borderId="6" xfId="0" applyFont="1" applyBorder="1"/>
    <xf numFmtId="0" fontId="4" fillId="0" borderId="7" xfId="0" applyFont="1" applyBorder="1"/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6" xfId="0" applyFont="1" applyBorder="1"/>
    <xf numFmtId="0" fontId="2" fillId="0" borderId="7" xfId="0" applyFont="1" applyBorder="1"/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</cellXfs>
  <cellStyles count="3">
    <cellStyle name="Čárka" xfId="2" builtinId="3"/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F66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abSelected="1" workbookViewId="0">
      <selection activeCell="L34" sqref="L34"/>
    </sheetView>
  </sheetViews>
  <sheetFormatPr defaultColWidth="8.85546875" defaultRowHeight="12.75" x14ac:dyDescent="0.2"/>
  <cols>
    <col min="1" max="1" width="26.28515625" style="1" customWidth="1"/>
    <col min="2" max="2" width="14.28515625" style="1" customWidth="1"/>
    <col min="3" max="3" width="14" style="1" customWidth="1"/>
    <col min="4" max="8" width="12.28515625" style="1" customWidth="1"/>
    <col min="9" max="9" width="28.28515625" style="1" customWidth="1"/>
    <col min="10" max="16384" width="8.85546875" style="1"/>
  </cols>
  <sheetData>
    <row r="1" spans="1:9" ht="77.25" thickTop="1" x14ac:dyDescent="0.2">
      <c r="A1" s="30" t="s">
        <v>61</v>
      </c>
      <c r="B1" s="31" t="s">
        <v>62</v>
      </c>
      <c r="C1" s="31" t="s">
        <v>63</v>
      </c>
      <c r="D1" s="32" t="s">
        <v>64</v>
      </c>
      <c r="E1" s="32" t="s">
        <v>65</v>
      </c>
      <c r="F1" s="32" t="s">
        <v>66</v>
      </c>
      <c r="G1" s="32" t="s">
        <v>67</v>
      </c>
      <c r="H1" s="32" t="s">
        <v>68</v>
      </c>
      <c r="I1" s="33" t="s">
        <v>61</v>
      </c>
    </row>
    <row r="2" spans="1:9" x14ac:dyDescent="0.2">
      <c r="A2" s="34" t="s">
        <v>0</v>
      </c>
      <c r="B2" s="21">
        <v>7895002</v>
      </c>
      <c r="C2" s="21">
        <v>18256481</v>
      </c>
      <c r="D2" s="8">
        <f>SUM(C2/B2)</f>
        <v>2.3124099271919119</v>
      </c>
      <c r="E2" s="19">
        <v>242241</v>
      </c>
      <c r="F2" s="8">
        <v>3.2</v>
      </c>
      <c r="G2" s="20">
        <v>200643</v>
      </c>
      <c r="H2" s="8">
        <v>1.1000000000000001</v>
      </c>
      <c r="I2" s="35" t="s">
        <v>0</v>
      </c>
    </row>
    <row r="3" spans="1:9" x14ac:dyDescent="0.2">
      <c r="A3" s="34" t="s">
        <v>1</v>
      </c>
      <c r="B3" s="21">
        <v>1220634</v>
      </c>
      <c r="C3" s="21">
        <v>2114107</v>
      </c>
      <c r="D3" s="8">
        <f>SUM(C3/B3)</f>
        <v>1.7319745312681771</v>
      </c>
      <c r="E3" s="19">
        <v>130391</v>
      </c>
      <c r="F3" s="8">
        <v>12</v>
      </c>
      <c r="G3" s="20">
        <v>190551</v>
      </c>
      <c r="H3" s="8">
        <v>9.9</v>
      </c>
      <c r="I3" s="35" t="s">
        <v>1</v>
      </c>
    </row>
    <row r="4" spans="1:9" x14ac:dyDescent="0.2">
      <c r="A4" s="34" t="s">
        <v>2</v>
      </c>
      <c r="B4" s="21">
        <f>SUM(B2-B3)</f>
        <v>6674368</v>
      </c>
      <c r="C4" s="21">
        <f>SUM(C2-C3)</f>
        <v>16142374</v>
      </c>
      <c r="D4" s="8">
        <f>SUM(C4/B4)</f>
        <v>2.4185621769731607</v>
      </c>
      <c r="E4" s="19">
        <f>SUM(E2-E3)</f>
        <v>111850</v>
      </c>
      <c r="F4" s="8">
        <v>1.7</v>
      </c>
      <c r="G4" s="20">
        <f>SUM(G2-G3)</f>
        <v>10092</v>
      </c>
      <c r="H4" s="8">
        <v>0.1</v>
      </c>
      <c r="I4" s="35" t="s">
        <v>2</v>
      </c>
    </row>
    <row r="5" spans="1:9" x14ac:dyDescent="0.2">
      <c r="A5" s="36" t="s">
        <v>3</v>
      </c>
      <c r="B5" s="22"/>
      <c r="C5" s="22"/>
      <c r="D5" s="2"/>
      <c r="E5" s="10"/>
      <c r="F5" s="11"/>
      <c r="G5" s="15"/>
      <c r="H5" s="11"/>
      <c r="I5" s="37" t="s">
        <v>3</v>
      </c>
    </row>
    <row r="6" spans="1:9" x14ac:dyDescent="0.2">
      <c r="A6" s="38" t="s">
        <v>4</v>
      </c>
      <c r="B6" s="22">
        <v>78197</v>
      </c>
      <c r="C6" s="22">
        <v>191838</v>
      </c>
      <c r="D6" s="3">
        <f t="shared" ref="D6:D37" si="0">SUM(C6/B6)</f>
        <v>2.4532654705423482</v>
      </c>
      <c r="E6" s="10">
        <v>-2521</v>
      </c>
      <c r="F6" s="12">
        <v>-3.1</v>
      </c>
      <c r="G6" s="16">
        <v>-8370</v>
      </c>
      <c r="H6" s="12">
        <v>-4.2</v>
      </c>
      <c r="I6" s="39" t="s">
        <v>4</v>
      </c>
    </row>
    <row r="7" spans="1:9" x14ac:dyDescent="0.2">
      <c r="A7" s="40" t="s">
        <v>5</v>
      </c>
      <c r="B7" s="22">
        <v>26697</v>
      </c>
      <c r="C7" s="22">
        <v>64486</v>
      </c>
      <c r="D7" s="3">
        <f t="shared" si="0"/>
        <v>2.4154773944637973</v>
      </c>
      <c r="E7" s="10">
        <v>-2109</v>
      </c>
      <c r="F7" s="12">
        <v>-7.3</v>
      </c>
      <c r="G7" s="15">
        <v>-4796</v>
      </c>
      <c r="H7" s="12">
        <v>-6.9</v>
      </c>
      <c r="I7" s="41" t="s">
        <v>5</v>
      </c>
    </row>
    <row r="8" spans="1:9" x14ac:dyDescent="0.2">
      <c r="A8" s="40" t="s">
        <v>6</v>
      </c>
      <c r="B8" s="22">
        <v>70997</v>
      </c>
      <c r="C8" s="22">
        <v>197773</v>
      </c>
      <c r="D8" s="3">
        <f t="shared" si="0"/>
        <v>2.7856529149118976</v>
      </c>
      <c r="E8" s="10">
        <v>-2902</v>
      </c>
      <c r="F8" s="12">
        <v>-3.9</v>
      </c>
      <c r="G8" s="15">
        <v>-18181</v>
      </c>
      <c r="H8" s="12">
        <v>-8.4</v>
      </c>
      <c r="I8" s="41" t="s">
        <v>6</v>
      </c>
    </row>
    <row r="9" spans="1:9" x14ac:dyDescent="0.2">
      <c r="A9" s="40" t="s">
        <v>7</v>
      </c>
      <c r="B9" s="22">
        <v>9568</v>
      </c>
      <c r="C9" s="22">
        <v>23293</v>
      </c>
      <c r="D9" s="3">
        <f t="shared" si="0"/>
        <v>2.4344690635451505</v>
      </c>
      <c r="E9" s="10">
        <v>217</v>
      </c>
      <c r="F9" s="12">
        <v>2.2999999999999998</v>
      </c>
      <c r="G9" s="15">
        <v>638</v>
      </c>
      <c r="H9" s="12">
        <v>2.8</v>
      </c>
      <c r="I9" s="41" t="s">
        <v>7</v>
      </c>
    </row>
    <row r="10" spans="1:9" x14ac:dyDescent="0.2">
      <c r="A10" s="40" t="s">
        <v>8</v>
      </c>
      <c r="B10" s="22">
        <v>61959</v>
      </c>
      <c r="C10" s="22">
        <v>175812</v>
      </c>
      <c r="D10" s="3">
        <f t="shared" si="0"/>
        <v>2.8375538662664019</v>
      </c>
      <c r="E10" s="10">
        <v>-2294</v>
      </c>
      <c r="F10" s="12">
        <v>-3.6</v>
      </c>
      <c r="G10" s="15">
        <v>-10907</v>
      </c>
      <c r="H10" s="12">
        <v>-5.8</v>
      </c>
      <c r="I10" s="41" t="s">
        <v>8</v>
      </c>
    </row>
    <row r="11" spans="1:9" x14ac:dyDescent="0.2">
      <c r="A11" s="40" t="s">
        <v>9</v>
      </c>
      <c r="B11" s="22">
        <v>230025</v>
      </c>
      <c r="C11" s="22">
        <v>590835</v>
      </c>
      <c r="D11" s="3">
        <f t="shared" si="0"/>
        <v>2.5685686338441474</v>
      </c>
      <c r="E11" s="10">
        <v>-3666</v>
      </c>
      <c r="F11" s="12">
        <v>-1.6</v>
      </c>
      <c r="G11" s="15">
        <v>-4120</v>
      </c>
      <c r="H11" s="12">
        <v>-0.7</v>
      </c>
      <c r="I11" s="41" t="s">
        <v>9</v>
      </c>
    </row>
    <row r="12" spans="1:9" x14ac:dyDescent="0.2">
      <c r="A12" s="40" t="s">
        <v>10</v>
      </c>
      <c r="B12" s="22">
        <v>40489</v>
      </c>
      <c r="C12" s="22">
        <v>107341</v>
      </c>
      <c r="D12" s="3">
        <f t="shared" si="0"/>
        <v>2.651115117686285</v>
      </c>
      <c r="E12" s="10">
        <v>404</v>
      </c>
      <c r="F12" s="12">
        <v>1</v>
      </c>
      <c r="G12" s="15">
        <v>-735</v>
      </c>
      <c r="H12" s="12">
        <v>-0.7</v>
      </c>
      <c r="I12" s="41" t="s">
        <v>10</v>
      </c>
    </row>
    <row r="13" spans="1:9" x14ac:dyDescent="0.2">
      <c r="A13" s="40" t="s">
        <v>11</v>
      </c>
      <c r="B13" s="22">
        <v>49983</v>
      </c>
      <c r="C13" s="22">
        <v>131240</v>
      </c>
      <c r="D13" s="3">
        <f t="shared" si="0"/>
        <v>2.6256927355300803</v>
      </c>
      <c r="E13" s="10">
        <v>2061</v>
      </c>
      <c r="F13" s="12">
        <v>4.3</v>
      </c>
      <c r="G13" s="15">
        <v>6873</v>
      </c>
      <c r="H13" s="12">
        <v>5.5</v>
      </c>
      <c r="I13" s="41" t="s">
        <v>11</v>
      </c>
    </row>
    <row r="14" spans="1:9" x14ac:dyDescent="0.2">
      <c r="A14" s="40" t="s">
        <v>12</v>
      </c>
      <c r="B14" s="22">
        <v>5657</v>
      </c>
      <c r="C14" s="22">
        <v>15317</v>
      </c>
      <c r="D14" s="3">
        <f t="shared" si="0"/>
        <v>2.7076188792646279</v>
      </c>
      <c r="E14" s="10">
        <v>940</v>
      </c>
      <c r="F14" s="12">
        <v>19.899999999999999</v>
      </c>
      <c r="G14" s="15">
        <v>3221</v>
      </c>
      <c r="H14" s="12">
        <v>26.6</v>
      </c>
      <c r="I14" s="41" t="s">
        <v>12</v>
      </c>
    </row>
    <row r="15" spans="1:9" x14ac:dyDescent="0.2">
      <c r="A15" s="40" t="s">
        <v>13</v>
      </c>
      <c r="B15" s="22">
        <v>332461</v>
      </c>
      <c r="C15" s="22">
        <v>926576</v>
      </c>
      <c r="D15" s="3">
        <f t="shared" si="0"/>
        <v>2.7870216356204187</v>
      </c>
      <c r="E15" s="10">
        <v>9717</v>
      </c>
      <c r="F15" s="12">
        <v>3</v>
      </c>
      <c r="G15" s="15">
        <v>5350</v>
      </c>
      <c r="H15" s="12">
        <v>0.6</v>
      </c>
      <c r="I15" s="41" t="s">
        <v>13</v>
      </c>
    </row>
    <row r="16" spans="1:9" x14ac:dyDescent="0.2">
      <c r="A16" s="40" t="s">
        <v>15</v>
      </c>
      <c r="B16" s="22">
        <v>6055</v>
      </c>
      <c r="C16" s="22">
        <v>17565</v>
      </c>
      <c r="D16" s="3">
        <f t="shared" si="0"/>
        <v>2.9009083402146985</v>
      </c>
      <c r="E16" s="10">
        <v>786</v>
      </c>
      <c r="F16" s="12">
        <v>14.9</v>
      </c>
      <c r="G16" s="15">
        <v>1870</v>
      </c>
      <c r="H16" s="12">
        <v>11.9</v>
      </c>
      <c r="I16" s="41" t="s">
        <v>15</v>
      </c>
    </row>
    <row r="17" spans="1:9" x14ac:dyDescent="0.2">
      <c r="A17" s="40" t="s">
        <v>16</v>
      </c>
      <c r="B17" s="22">
        <v>16994</v>
      </c>
      <c r="C17" s="22">
        <v>37222</v>
      </c>
      <c r="D17" s="3">
        <f t="shared" si="0"/>
        <v>2.1903024596916558</v>
      </c>
      <c r="E17" s="10">
        <v>445</v>
      </c>
      <c r="F17" s="12">
        <v>2.7</v>
      </c>
      <c r="G17" s="15">
        <v>3107</v>
      </c>
      <c r="H17" s="12">
        <v>9.1</v>
      </c>
      <c r="I17" s="41" t="s">
        <v>16</v>
      </c>
    </row>
    <row r="18" spans="1:9" x14ac:dyDescent="0.2">
      <c r="A18" s="40" t="s">
        <v>17</v>
      </c>
      <c r="B18" s="22">
        <v>11286</v>
      </c>
      <c r="C18" s="22">
        <v>24526</v>
      </c>
      <c r="D18" s="3">
        <f t="shared" si="0"/>
        <v>2.1731348573453837</v>
      </c>
      <c r="E18" s="10">
        <v>-1167</v>
      </c>
      <c r="F18" s="12">
        <v>-9.4</v>
      </c>
      <c r="G18" s="15">
        <v>-3046</v>
      </c>
      <c r="H18" s="12">
        <v>-11</v>
      </c>
      <c r="I18" s="41" t="s">
        <v>17</v>
      </c>
    </row>
    <row r="19" spans="1:9" x14ac:dyDescent="0.2">
      <c r="A19" s="40" t="s">
        <v>18</v>
      </c>
      <c r="B19" s="22">
        <v>4471</v>
      </c>
      <c r="C19" s="22">
        <v>10790</v>
      </c>
      <c r="D19" s="3">
        <f t="shared" si="0"/>
        <v>2.4133303511518678</v>
      </c>
      <c r="E19" s="10">
        <v>93</v>
      </c>
      <c r="F19" s="12">
        <v>2.1</v>
      </c>
      <c r="G19" s="15">
        <v>-32</v>
      </c>
      <c r="H19" s="12">
        <v>-0.3</v>
      </c>
      <c r="I19" s="41" t="s">
        <v>18</v>
      </c>
    </row>
    <row r="20" spans="1:9" x14ac:dyDescent="0.2">
      <c r="A20" s="40" t="s">
        <v>19</v>
      </c>
      <c r="B20" s="22">
        <v>955</v>
      </c>
      <c r="C20" s="22">
        <v>2455</v>
      </c>
      <c r="D20" s="3">
        <f t="shared" si="0"/>
        <v>2.5706806282722514</v>
      </c>
      <c r="E20" s="10">
        <v>199</v>
      </c>
      <c r="F20" s="12">
        <v>26.3</v>
      </c>
      <c r="G20" s="15">
        <v>869</v>
      </c>
      <c r="H20" s="12">
        <v>5.5</v>
      </c>
      <c r="I20" s="41" t="s">
        <v>19</v>
      </c>
    </row>
    <row r="21" spans="1:9" x14ac:dyDescent="0.2">
      <c r="A21" s="40" t="s">
        <v>20</v>
      </c>
      <c r="B21" s="22">
        <v>106362</v>
      </c>
      <c r="C21" s="22">
        <v>228288</v>
      </c>
      <c r="D21" s="3">
        <f t="shared" si="0"/>
        <v>2.1463304563659955</v>
      </c>
      <c r="E21" s="10">
        <v>3731</v>
      </c>
      <c r="F21" s="12">
        <v>3.6</v>
      </c>
      <c r="G21" s="15">
        <v>13106</v>
      </c>
      <c r="H21" s="12">
        <v>6</v>
      </c>
      <c r="I21" s="41" t="s">
        <v>20</v>
      </c>
    </row>
    <row r="22" spans="1:9" x14ac:dyDescent="0.2">
      <c r="A22" s="40" t="s">
        <v>21</v>
      </c>
      <c r="B22" s="22">
        <v>3866</v>
      </c>
      <c r="C22" s="22">
        <v>14992</v>
      </c>
      <c r="D22" s="3">
        <f t="shared" si="0"/>
        <v>3.8779099844800826</v>
      </c>
      <c r="E22" s="10">
        <v>-369</v>
      </c>
      <c r="F22" s="12">
        <v>-8.6999999999999993</v>
      </c>
      <c r="G22" s="15">
        <v>-1175</v>
      </c>
      <c r="H22" s="12">
        <v>-7.3</v>
      </c>
      <c r="I22" s="41" t="s">
        <v>21</v>
      </c>
    </row>
    <row r="23" spans="1:9" x14ac:dyDescent="0.2">
      <c r="A23" s="42" t="s">
        <v>22</v>
      </c>
      <c r="B23" s="23">
        <v>912649</v>
      </c>
      <c r="C23" s="23">
        <v>2087048</v>
      </c>
      <c r="D23" s="4">
        <f t="shared" si="0"/>
        <v>2.2868024837588163</v>
      </c>
      <c r="E23" s="9">
        <v>-1301</v>
      </c>
      <c r="F23" s="13">
        <v>-0.1</v>
      </c>
      <c r="G23" s="17">
        <v>-12705</v>
      </c>
      <c r="H23" s="13">
        <v>-0.6</v>
      </c>
      <c r="I23" s="43" t="s">
        <v>22</v>
      </c>
    </row>
    <row r="24" spans="1:9" x14ac:dyDescent="0.2">
      <c r="A24" s="40" t="s">
        <v>23</v>
      </c>
      <c r="B24" s="22">
        <v>154586</v>
      </c>
      <c r="C24" s="22">
        <v>386710</v>
      </c>
      <c r="D24" s="3">
        <f t="shared" si="0"/>
        <v>2.5015848783201582</v>
      </c>
      <c r="E24" s="10">
        <v>6318</v>
      </c>
      <c r="F24" s="12">
        <v>4.3</v>
      </c>
      <c r="G24" s="15">
        <v>11770</v>
      </c>
      <c r="H24" s="12">
        <v>3.1</v>
      </c>
      <c r="I24" s="41" t="s">
        <v>23</v>
      </c>
    </row>
    <row r="25" spans="1:9" x14ac:dyDescent="0.2">
      <c r="A25" s="40" t="s">
        <v>24</v>
      </c>
      <c r="B25" s="22">
        <v>56515</v>
      </c>
      <c r="C25" s="22">
        <v>154743</v>
      </c>
      <c r="D25" s="3">
        <f t="shared" si="0"/>
        <v>2.7380872334778377</v>
      </c>
      <c r="E25" s="10">
        <v>-1392</v>
      </c>
      <c r="F25" s="12">
        <v>-2.4</v>
      </c>
      <c r="G25" s="15">
        <v>-5007</v>
      </c>
      <c r="H25" s="12">
        <v>-3.1</v>
      </c>
      <c r="I25" s="41" t="s">
        <v>24</v>
      </c>
    </row>
    <row r="26" spans="1:9" x14ac:dyDescent="0.2">
      <c r="A26" s="40" t="s">
        <v>25</v>
      </c>
      <c r="B26" s="22">
        <v>232129</v>
      </c>
      <c r="C26" s="22">
        <v>462702</v>
      </c>
      <c r="D26" s="3">
        <f t="shared" si="0"/>
        <v>1.9932968306415828</v>
      </c>
      <c r="E26" s="10">
        <v>7009</v>
      </c>
      <c r="F26" s="12">
        <v>3.1</v>
      </c>
      <c r="G26" s="15">
        <v>24269</v>
      </c>
      <c r="H26" s="12">
        <v>5.5</v>
      </c>
      <c r="I26" s="41" t="s">
        <v>25</v>
      </c>
    </row>
    <row r="27" spans="1:9" x14ac:dyDescent="0.2">
      <c r="A27" s="40" t="s">
        <v>26</v>
      </c>
      <c r="B27" s="22">
        <v>32992</v>
      </c>
      <c r="C27" s="22">
        <v>89261</v>
      </c>
      <c r="D27" s="3">
        <f t="shared" si="0"/>
        <v>2.7055346750727449</v>
      </c>
      <c r="E27" s="10">
        <v>-394</v>
      </c>
      <c r="F27" s="12">
        <v>-1.2</v>
      </c>
      <c r="G27" s="15">
        <v>1409</v>
      </c>
      <c r="H27" s="12">
        <v>1.6</v>
      </c>
      <c r="I27" s="41" t="s">
        <v>26</v>
      </c>
    </row>
    <row r="28" spans="1:9" x14ac:dyDescent="0.2">
      <c r="A28" s="40" t="s">
        <v>27</v>
      </c>
      <c r="B28" s="22">
        <v>143178</v>
      </c>
      <c r="C28" s="22">
        <v>282503</v>
      </c>
      <c r="D28" s="3">
        <f t="shared" si="0"/>
        <v>1.9730894411152551</v>
      </c>
      <c r="E28" s="10">
        <v>2091</v>
      </c>
      <c r="F28" s="12">
        <v>0.9</v>
      </c>
      <c r="G28" s="15">
        <v>-554</v>
      </c>
      <c r="H28" s="12">
        <v>-0.2</v>
      </c>
      <c r="I28" s="41" t="s">
        <v>27</v>
      </c>
    </row>
    <row r="29" spans="1:9" x14ac:dyDescent="0.2">
      <c r="A29" s="40" t="s">
        <v>28</v>
      </c>
      <c r="B29" s="22">
        <v>63470</v>
      </c>
      <c r="C29" s="22">
        <v>147412</v>
      </c>
      <c r="D29" s="3">
        <f t="shared" si="0"/>
        <v>2.3225460847644555</v>
      </c>
      <c r="E29" s="10">
        <v>230</v>
      </c>
      <c r="F29" s="12">
        <v>0.4</v>
      </c>
      <c r="G29" s="15">
        <v>-616</v>
      </c>
      <c r="H29" s="12">
        <v>-0.4</v>
      </c>
      <c r="I29" s="41" t="s">
        <v>28</v>
      </c>
    </row>
    <row r="30" spans="1:9" x14ac:dyDescent="0.2">
      <c r="A30" s="42" t="s">
        <v>29</v>
      </c>
      <c r="B30" s="23">
        <v>384388</v>
      </c>
      <c r="C30" s="23">
        <v>1395958</v>
      </c>
      <c r="D30" s="4">
        <f t="shared" si="0"/>
        <v>3.6316378242817153</v>
      </c>
      <c r="E30" s="9">
        <v>-4677</v>
      </c>
      <c r="F30" s="13">
        <v>-1.2</v>
      </c>
      <c r="G30" s="17">
        <v>-105659</v>
      </c>
      <c r="H30" s="13">
        <v>-7</v>
      </c>
      <c r="I30" s="43" t="s">
        <v>29</v>
      </c>
    </row>
    <row r="31" spans="1:9" x14ac:dyDescent="0.2">
      <c r="A31" s="40" t="s">
        <v>30</v>
      </c>
      <c r="B31" s="22">
        <v>41112</v>
      </c>
      <c r="C31" s="22">
        <v>112101</v>
      </c>
      <c r="D31" s="3">
        <f t="shared" si="0"/>
        <v>2.7267221249270288</v>
      </c>
      <c r="E31" s="10">
        <v>3009</v>
      </c>
      <c r="F31" s="12">
        <v>7.9</v>
      </c>
      <c r="G31" s="15">
        <v>7141</v>
      </c>
      <c r="H31" s="12">
        <v>6.8</v>
      </c>
      <c r="I31" s="41" t="s">
        <v>30</v>
      </c>
    </row>
    <row r="32" spans="1:9" x14ac:dyDescent="0.2">
      <c r="A32" s="40" t="s">
        <v>31</v>
      </c>
      <c r="B32" s="22">
        <v>296998</v>
      </c>
      <c r="C32" s="22">
        <v>551864</v>
      </c>
      <c r="D32" s="3">
        <f t="shared" si="0"/>
        <v>1.8581404588583088</v>
      </c>
      <c r="E32" s="10">
        <v>9357</v>
      </c>
      <c r="F32" s="12">
        <v>3.3</v>
      </c>
      <c r="G32" s="15">
        <v>9227</v>
      </c>
      <c r="H32" s="12">
        <v>1.7</v>
      </c>
      <c r="I32" s="41" t="s">
        <v>31</v>
      </c>
    </row>
    <row r="33" spans="1:9" x14ac:dyDescent="0.2">
      <c r="A33" s="40" t="s">
        <v>32</v>
      </c>
      <c r="B33" s="22">
        <v>19471</v>
      </c>
      <c r="C33" s="22">
        <v>40104</v>
      </c>
      <c r="D33" s="3">
        <f t="shared" si="0"/>
        <v>2.0596784962251555</v>
      </c>
      <c r="E33" s="10">
        <v>-783</v>
      </c>
      <c r="F33" s="12">
        <v>-3.9</v>
      </c>
      <c r="G33" s="15">
        <v>-1784</v>
      </c>
      <c r="H33" s="12">
        <v>-4.3</v>
      </c>
      <c r="I33" s="41" t="s">
        <v>32</v>
      </c>
    </row>
    <row r="34" spans="1:9" x14ac:dyDescent="0.2">
      <c r="A34" s="44" t="s">
        <v>33</v>
      </c>
      <c r="B34" s="24">
        <v>427898</v>
      </c>
      <c r="C34" s="24">
        <v>1091314</v>
      </c>
      <c r="D34" s="4">
        <f t="shared" si="0"/>
        <v>2.5504068726659157</v>
      </c>
      <c r="E34" s="9">
        <v>24345</v>
      </c>
      <c r="F34" s="13">
        <v>6</v>
      </c>
      <c r="G34" s="17">
        <v>54390</v>
      </c>
      <c r="H34" s="13">
        <v>5.2</v>
      </c>
      <c r="I34" s="45" t="s">
        <v>33</v>
      </c>
    </row>
    <row r="35" spans="1:9" x14ac:dyDescent="0.2">
      <c r="A35" s="40" t="s">
        <v>14</v>
      </c>
      <c r="B35" s="22">
        <v>28692</v>
      </c>
      <c r="C35" s="22">
        <v>75304</v>
      </c>
      <c r="D35" s="3">
        <f t="shared" si="0"/>
        <v>2.6245643384915658</v>
      </c>
      <c r="E35" s="10">
        <v>-3136</v>
      </c>
      <c r="F35" s="12">
        <v>-9.9</v>
      </c>
      <c r="G35" s="15">
        <v>-11024</v>
      </c>
      <c r="H35" s="12">
        <v>-12.5</v>
      </c>
      <c r="I35" s="41" t="s">
        <v>14</v>
      </c>
    </row>
    <row r="36" spans="1:9" x14ac:dyDescent="0.2">
      <c r="A36" s="40" t="s">
        <v>34</v>
      </c>
      <c r="B36" s="22">
        <v>231076</v>
      </c>
      <c r="C36" s="22">
        <v>641011</v>
      </c>
      <c r="D36" s="3">
        <f t="shared" si="0"/>
        <v>2.7740267271373922</v>
      </c>
      <c r="E36" s="10">
        <v>15576</v>
      </c>
      <c r="F36" s="12">
        <v>7.2</v>
      </c>
      <c r="G36" s="15">
        <v>29988</v>
      </c>
      <c r="H36" s="12">
        <v>4.9000000000000004</v>
      </c>
      <c r="I36" s="41" t="s">
        <v>34</v>
      </c>
    </row>
    <row r="37" spans="1:9" x14ac:dyDescent="0.2">
      <c r="A37" s="40" t="s">
        <v>35</v>
      </c>
      <c r="B37" s="22">
        <v>116222</v>
      </c>
      <c r="C37" s="22">
        <v>309630</v>
      </c>
      <c r="D37" s="3">
        <f t="shared" si="0"/>
        <v>2.6641255528213246</v>
      </c>
      <c r="E37" s="10">
        <v>-517</v>
      </c>
      <c r="F37" s="12">
        <v>-0.4</v>
      </c>
      <c r="G37" s="15">
        <v>-5235</v>
      </c>
      <c r="H37" s="12">
        <v>-1.7</v>
      </c>
      <c r="I37" s="41" t="s">
        <v>35</v>
      </c>
    </row>
    <row r="38" spans="1:9" x14ac:dyDescent="0.2">
      <c r="A38" s="40" t="s">
        <v>36</v>
      </c>
      <c r="B38" s="22">
        <v>76738</v>
      </c>
      <c r="C38" s="22">
        <v>191140</v>
      </c>
      <c r="D38" s="3">
        <f t="shared" ref="D38:D60" si="1">SUM(C38/B38)</f>
        <v>2.4908128958273608</v>
      </c>
      <c r="E38" s="10">
        <v>1594</v>
      </c>
      <c r="F38" s="12">
        <v>2.1</v>
      </c>
      <c r="G38" s="15">
        <v>790</v>
      </c>
      <c r="H38" s="12">
        <v>0.4</v>
      </c>
      <c r="I38" s="41" t="s">
        <v>36</v>
      </c>
    </row>
    <row r="39" spans="1:9" x14ac:dyDescent="0.2">
      <c r="A39" s="40" t="s">
        <v>37</v>
      </c>
      <c r="B39" s="22">
        <v>76261</v>
      </c>
      <c r="C39" s="22">
        <v>188362</v>
      </c>
      <c r="D39" s="3">
        <f t="shared" si="1"/>
        <v>2.4699649886573742</v>
      </c>
      <c r="E39" s="10">
        <f>--6875</f>
        <v>6875</v>
      </c>
      <c r="F39" s="12">
        <v>-8.3000000000000007</v>
      </c>
      <c r="G39" s="15">
        <v>-23152</v>
      </c>
      <c r="H39" s="12">
        <v>-10.9</v>
      </c>
      <c r="I39" s="41" t="s">
        <v>37</v>
      </c>
    </row>
    <row r="40" spans="1:9" x14ac:dyDescent="0.2">
      <c r="A40" s="40" t="s">
        <v>38</v>
      </c>
      <c r="B40" s="22">
        <v>133131</v>
      </c>
      <c r="C40" s="22">
        <v>281004</v>
      </c>
      <c r="D40" s="3">
        <f t="shared" si="1"/>
        <v>2.1107330373842306</v>
      </c>
      <c r="E40" s="10">
        <v>43134</v>
      </c>
      <c r="F40" s="12">
        <v>47.9</v>
      </c>
      <c r="G40" s="15">
        <v>68712</v>
      </c>
      <c r="H40" s="12">
        <v>32.299999999999997</v>
      </c>
      <c r="I40" s="41" t="s">
        <v>38</v>
      </c>
    </row>
    <row r="41" spans="1:9" x14ac:dyDescent="0.2">
      <c r="A41" s="40" t="s">
        <v>39</v>
      </c>
      <c r="B41" s="22">
        <v>88909</v>
      </c>
      <c r="C41" s="22">
        <v>203507</v>
      </c>
      <c r="D41" s="3">
        <f t="shared" si="1"/>
        <v>2.2889358782575444</v>
      </c>
      <c r="E41" s="10">
        <v>-10520</v>
      </c>
      <c r="F41" s="12">
        <v>-10.5</v>
      </c>
      <c r="G41" s="15">
        <v>-29436</v>
      </c>
      <c r="H41" s="12">
        <v>-12.6</v>
      </c>
      <c r="I41" s="41" t="s">
        <v>39</v>
      </c>
    </row>
    <row r="42" spans="1:9" x14ac:dyDescent="0.2">
      <c r="A42" s="40" t="s">
        <v>40</v>
      </c>
      <c r="B42" s="22">
        <v>78354</v>
      </c>
      <c r="C42" s="22">
        <v>202748</v>
      </c>
      <c r="D42" s="4">
        <f t="shared" si="1"/>
        <v>2.5875896571968249</v>
      </c>
      <c r="E42" s="10">
        <v>1435</v>
      </c>
      <c r="F42" s="12">
        <v>1.9</v>
      </c>
      <c r="G42" s="15">
        <v>6389</v>
      </c>
      <c r="H42" s="12">
        <v>3.3</v>
      </c>
      <c r="I42" s="41" t="s">
        <v>40</v>
      </c>
    </row>
    <row r="43" spans="1:9" x14ac:dyDescent="0.2">
      <c r="A43" s="40" t="s">
        <v>41</v>
      </c>
      <c r="B43" s="22">
        <v>483595</v>
      </c>
      <c r="C43" s="22">
        <v>1185298</v>
      </c>
      <c r="D43" s="3">
        <f t="shared" si="1"/>
        <v>2.4510137615153176</v>
      </c>
      <c r="E43" s="10">
        <v>10858</v>
      </c>
      <c r="F43" s="12">
        <v>2.2999999999999998</v>
      </c>
      <c r="G43" s="15">
        <v>47172</v>
      </c>
      <c r="H43" s="12">
        <v>4.0999999999999996</v>
      </c>
      <c r="I43" s="41" t="s">
        <v>41</v>
      </c>
    </row>
    <row r="44" spans="1:9" x14ac:dyDescent="0.2">
      <c r="A44" s="40" t="s">
        <v>42</v>
      </c>
      <c r="B44" s="22">
        <v>51871</v>
      </c>
      <c r="C44" s="22">
        <v>135144</v>
      </c>
      <c r="D44" s="3">
        <f t="shared" si="1"/>
        <v>2.6053864394362938</v>
      </c>
      <c r="E44" s="10">
        <v>-6711</v>
      </c>
      <c r="F44" s="12">
        <v>-11.5</v>
      </c>
      <c r="G44" s="15">
        <v>-16064</v>
      </c>
      <c r="H44" s="12">
        <v>-10.6</v>
      </c>
      <c r="I44" s="41" t="s">
        <v>42</v>
      </c>
    </row>
    <row r="45" spans="1:9" x14ac:dyDescent="0.2">
      <c r="A45" s="40" t="s">
        <v>43</v>
      </c>
      <c r="B45" s="22">
        <v>38748</v>
      </c>
      <c r="C45" s="22">
        <v>88536</v>
      </c>
      <c r="D45" s="3">
        <f t="shared" si="1"/>
        <v>2.2849179312480645</v>
      </c>
      <c r="E45" s="10">
        <v>617</v>
      </c>
      <c r="F45" s="12">
        <v>1.6</v>
      </c>
      <c r="G45" s="15">
        <v>707</v>
      </c>
      <c r="H45" s="12">
        <v>0.8</v>
      </c>
      <c r="I45" s="41" t="s">
        <v>43</v>
      </c>
    </row>
    <row r="46" spans="1:9" x14ac:dyDescent="0.2">
      <c r="A46" s="40" t="s">
        <v>44</v>
      </c>
      <c r="B46" s="22">
        <v>83066</v>
      </c>
      <c r="C46" s="22">
        <v>194998</v>
      </c>
      <c r="D46" s="3">
        <f t="shared" si="1"/>
        <v>2.3475068018202392</v>
      </c>
      <c r="E46" s="10">
        <v>-13206</v>
      </c>
      <c r="F46" s="12">
        <v>-13.7</v>
      </c>
      <c r="G46" s="15">
        <v>-31690</v>
      </c>
      <c r="H46" s="12">
        <v>-13.9</v>
      </c>
      <c r="I46" s="41" t="s">
        <v>44</v>
      </c>
    </row>
    <row r="47" spans="1:9" x14ac:dyDescent="0.2">
      <c r="A47" s="40" t="s">
        <v>45</v>
      </c>
      <c r="B47" s="22">
        <v>326669</v>
      </c>
      <c r="C47" s="22">
        <v>568049</v>
      </c>
      <c r="D47" s="3">
        <f t="shared" si="1"/>
        <v>1.7389130893963003</v>
      </c>
      <c r="E47" s="10">
        <v>42067</v>
      </c>
      <c r="F47" s="12">
        <v>14.7</v>
      </c>
      <c r="G47" s="15">
        <v>67645</v>
      </c>
      <c r="H47" s="12">
        <v>13.5</v>
      </c>
      <c r="I47" s="41" t="s">
        <v>45</v>
      </c>
    </row>
    <row r="48" spans="1:9" x14ac:dyDescent="0.2">
      <c r="A48" s="40" t="s">
        <v>54</v>
      </c>
      <c r="B48" s="22">
        <v>86762</v>
      </c>
      <c r="C48" s="22">
        <v>206397</v>
      </c>
      <c r="D48" s="3">
        <f t="shared" si="1"/>
        <v>2.378887070376432</v>
      </c>
      <c r="E48" s="10">
        <v>9052</v>
      </c>
      <c r="F48" s="12">
        <v>11.6</v>
      </c>
      <c r="G48" s="15">
        <v>23145</v>
      </c>
      <c r="H48" s="12">
        <v>12.6</v>
      </c>
      <c r="I48" s="41" t="s">
        <v>54</v>
      </c>
    </row>
    <row r="49" spans="1:9" x14ac:dyDescent="0.2">
      <c r="A49" s="40" t="s">
        <v>46</v>
      </c>
      <c r="B49" s="22">
        <v>133820</v>
      </c>
      <c r="C49" s="22">
        <v>437055</v>
      </c>
      <c r="D49" s="3">
        <f t="shared" si="1"/>
        <v>3.2659916305484979</v>
      </c>
      <c r="E49" s="10">
        <v>-18738</v>
      </c>
      <c r="F49" s="12">
        <v>-12.3</v>
      </c>
      <c r="G49" s="15">
        <v>-59297</v>
      </c>
      <c r="H49" s="12">
        <v>-11.9</v>
      </c>
      <c r="I49" s="41" t="s">
        <v>46</v>
      </c>
    </row>
    <row r="50" spans="1:9" x14ac:dyDescent="0.2">
      <c r="A50" s="40" t="s">
        <v>47</v>
      </c>
      <c r="B50" s="22">
        <v>95247</v>
      </c>
      <c r="C50" s="22">
        <v>190688</v>
      </c>
      <c r="D50" s="3">
        <f t="shared" si="1"/>
        <v>2.0020368095583061</v>
      </c>
      <c r="E50" s="10">
        <v>9664</v>
      </c>
      <c r="F50" s="12">
        <v>11.3</v>
      </c>
      <c r="G50" s="15">
        <v>10352</v>
      </c>
      <c r="H50" s="12">
        <v>5.7</v>
      </c>
      <c r="I50" s="41" t="s">
        <v>47</v>
      </c>
    </row>
    <row r="51" spans="1:9" x14ac:dyDescent="0.2">
      <c r="A51" s="40" t="s">
        <v>48</v>
      </c>
      <c r="B51" s="22">
        <v>296014</v>
      </c>
      <c r="C51" s="22">
        <v>488078</v>
      </c>
      <c r="D51" s="3">
        <f t="shared" si="1"/>
        <v>1.6488341767619099</v>
      </c>
      <c r="E51" s="10">
        <v>-3913</v>
      </c>
      <c r="F51" s="12">
        <v>-1.3</v>
      </c>
      <c r="G51" s="15">
        <v>-13446</v>
      </c>
      <c r="H51" s="12">
        <v>-2.7</v>
      </c>
      <c r="I51" s="41" t="s">
        <v>48</v>
      </c>
    </row>
    <row r="52" spans="1:9" x14ac:dyDescent="0.2">
      <c r="A52" s="42" t="s">
        <v>55</v>
      </c>
      <c r="B52" s="22">
        <v>72899</v>
      </c>
      <c r="C52" s="23">
        <v>158795</v>
      </c>
      <c r="D52" s="3">
        <f t="shared" si="1"/>
        <v>2.1782877680077917</v>
      </c>
      <c r="E52" s="9">
        <v>6748</v>
      </c>
      <c r="F52" s="14">
        <v>10.199999999999999</v>
      </c>
      <c r="G52" s="18">
        <v>14260</v>
      </c>
      <c r="H52" s="14">
        <v>9.8000000000000007</v>
      </c>
      <c r="I52" s="43" t="s">
        <v>55</v>
      </c>
    </row>
    <row r="53" spans="1:9" x14ac:dyDescent="0.2">
      <c r="A53" s="42" t="s">
        <v>56</v>
      </c>
      <c r="B53" s="23">
        <v>17659</v>
      </c>
      <c r="C53" s="23">
        <v>42897</v>
      </c>
      <c r="D53" s="4">
        <f t="shared" si="1"/>
        <v>2.4291862506370689</v>
      </c>
      <c r="E53" s="9">
        <v>3748</v>
      </c>
      <c r="F53" s="14">
        <v>26.9</v>
      </c>
      <c r="G53" s="18">
        <v>7309</v>
      </c>
      <c r="H53" s="14">
        <v>20.5</v>
      </c>
      <c r="I53" s="43" t="s">
        <v>56</v>
      </c>
    </row>
    <row r="54" spans="1:9" x14ac:dyDescent="0.2">
      <c r="A54" s="46" t="s">
        <v>57</v>
      </c>
      <c r="B54" s="23">
        <v>26599</v>
      </c>
      <c r="C54" s="23">
        <v>65852</v>
      </c>
      <c r="D54" s="3">
        <f t="shared" si="1"/>
        <v>2.4757321703823454</v>
      </c>
      <c r="E54" s="9">
        <v>2103</v>
      </c>
      <c r="F54" s="14">
        <v>8.6</v>
      </c>
      <c r="G54" s="18">
        <v>3442</v>
      </c>
      <c r="H54" s="14">
        <v>5.5</v>
      </c>
      <c r="I54" s="47" t="s">
        <v>57</v>
      </c>
    </row>
    <row r="55" spans="1:9" x14ac:dyDescent="0.2">
      <c r="A55" s="42" t="s">
        <v>59</v>
      </c>
      <c r="B55" s="23">
        <v>182842</v>
      </c>
      <c r="C55" s="23">
        <v>410659</v>
      </c>
      <c r="D55" s="3">
        <f t="shared" si="1"/>
        <v>2.2459774012535414</v>
      </c>
      <c r="E55" s="9">
        <v>-14354</v>
      </c>
      <c r="F55" s="14">
        <v>-7.3</v>
      </c>
      <c r="G55" s="18">
        <v>-36723</v>
      </c>
      <c r="H55" s="14">
        <v>-8.1999999999999993</v>
      </c>
      <c r="I55" s="43" t="s">
        <v>59</v>
      </c>
    </row>
    <row r="56" spans="1:9" x14ac:dyDescent="0.2">
      <c r="A56" s="40" t="s">
        <v>49</v>
      </c>
      <c r="B56" s="22">
        <v>11327</v>
      </c>
      <c r="C56" s="22">
        <v>28143</v>
      </c>
      <c r="D56" s="3">
        <f t="shared" si="1"/>
        <v>2.4845943321267767</v>
      </c>
      <c r="E56" s="10">
        <v>971</v>
      </c>
      <c r="F56" s="12">
        <v>8.8000000000000007</v>
      </c>
      <c r="G56" s="15">
        <v>2650</v>
      </c>
      <c r="H56" s="12">
        <v>10.4</v>
      </c>
      <c r="I56" s="41" t="s">
        <v>49</v>
      </c>
    </row>
    <row r="57" spans="1:9" x14ac:dyDescent="0.2">
      <c r="A57" s="40" t="s">
        <v>50</v>
      </c>
      <c r="B57" s="22">
        <v>27011</v>
      </c>
      <c r="C57" s="22">
        <v>66606</v>
      </c>
      <c r="D57" s="3">
        <f t="shared" si="1"/>
        <v>2.4658842693717373</v>
      </c>
      <c r="E57" s="10">
        <v>-2859</v>
      </c>
      <c r="F57" s="12">
        <v>-9.6</v>
      </c>
      <c r="G57" s="15">
        <v>-8037</v>
      </c>
      <c r="H57" s="12">
        <v>-10.8</v>
      </c>
      <c r="I57" s="41" t="s">
        <v>50</v>
      </c>
    </row>
    <row r="58" spans="1:9" x14ac:dyDescent="0.2">
      <c r="A58" s="40" t="s">
        <v>51</v>
      </c>
      <c r="B58" s="22">
        <v>72743</v>
      </c>
      <c r="C58" s="22">
        <v>181345</v>
      </c>
      <c r="D58" s="3">
        <f t="shared" si="1"/>
        <v>2.4929546485572494</v>
      </c>
      <c r="E58" s="10">
        <v>-3122</v>
      </c>
      <c r="F58" s="12">
        <v>-4.0999999999999996</v>
      </c>
      <c r="G58" s="15">
        <v>-6438</v>
      </c>
      <c r="H58" s="12">
        <v>-3.4</v>
      </c>
      <c r="I58" s="41" t="s">
        <v>51</v>
      </c>
    </row>
    <row r="59" spans="1:9" x14ac:dyDescent="0.2">
      <c r="A59" s="40" t="s">
        <v>52</v>
      </c>
      <c r="B59" s="22">
        <v>11526</v>
      </c>
      <c r="C59" s="22">
        <v>28318</v>
      </c>
      <c r="D59" s="3">
        <f t="shared" si="1"/>
        <v>2.456880097171612</v>
      </c>
      <c r="E59" s="10">
        <v>588</v>
      </c>
      <c r="F59" s="12">
        <v>5.4</v>
      </c>
      <c r="G59" s="15">
        <v>1775</v>
      </c>
      <c r="H59" s="12">
        <v>6.7</v>
      </c>
      <c r="I59" s="41" t="s">
        <v>52</v>
      </c>
    </row>
    <row r="60" spans="1:9" ht="13.5" thickBot="1" x14ac:dyDescent="0.25">
      <c r="A60" s="48" t="s">
        <v>53</v>
      </c>
      <c r="B60" s="25">
        <v>5179</v>
      </c>
      <c r="C60" s="25">
        <v>10741</v>
      </c>
      <c r="D60" s="26">
        <f t="shared" si="1"/>
        <v>2.0739525004827186</v>
      </c>
      <c r="E60" s="27">
        <v>323</v>
      </c>
      <c r="F60" s="28">
        <v>6.7</v>
      </c>
      <c r="G60" s="29">
        <v>735</v>
      </c>
      <c r="H60" s="28">
        <v>7.3</v>
      </c>
      <c r="I60" s="49" t="s">
        <v>53</v>
      </c>
    </row>
    <row r="61" spans="1:9" ht="13.5" thickTop="1" x14ac:dyDescent="0.2"/>
    <row r="62" spans="1:9" x14ac:dyDescent="0.2">
      <c r="A62" s="6" t="s">
        <v>58</v>
      </c>
    </row>
    <row r="63" spans="1:9" x14ac:dyDescent="0.2">
      <c r="A63" s="5" t="s">
        <v>60</v>
      </c>
    </row>
    <row r="65" spans="1:1" x14ac:dyDescent="0.2">
      <c r="A65" s="7"/>
    </row>
  </sheetData>
  <phoneticPr fontId="1" type="noConversion"/>
  <pageMargins left="0.78740157480314965" right="0.78740157480314965" top="0.98425196850393704" bottom="0.98425196850393704" header="0.51181102362204722" footer="0.51181102362204722"/>
  <pageSetup paperSize="9" scale="9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pis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</dc:creator>
  <cp:lastModifiedBy>Decker Jan</cp:lastModifiedBy>
  <cp:lastPrinted>2019-02-08T08:06:53Z</cp:lastPrinted>
  <dcterms:created xsi:type="dcterms:W3CDTF">2012-06-04T14:24:47Z</dcterms:created>
  <dcterms:modified xsi:type="dcterms:W3CDTF">2019-02-13T12:09:13Z</dcterms:modified>
</cp:coreProperties>
</file>